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Assessment" sheetId="2" state="visible" r:id="rId2"/>
    <sheet xmlns:r="http://schemas.openxmlformats.org/officeDocument/2006/relationships" name="Results" sheetId="3" state="visible" r:id="rId3"/>
    <sheet xmlns:r="http://schemas.openxmlformats.org/officeDocument/2006/relationships" name="Values Librar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F2937"/>
      <sz val="18"/>
    </font>
    <font>
      <b val="1"/>
      <color rgb="00FFFFFF"/>
      <sz val="12"/>
    </font>
    <font>
      <color rgb="00374151"/>
      <sz val="10"/>
    </font>
    <font>
      <b val="1"/>
      <color rgb="00111827"/>
      <sz val="12"/>
    </font>
    <font>
      <color rgb="000000FF"/>
      <sz val="11"/>
    </font>
    <font>
      <b val="1"/>
      <color rgb="00111827"/>
      <sz val="11"/>
    </font>
    <font>
      <b val="1"/>
      <color rgb="000000FF"/>
      <sz val="11"/>
    </font>
    <font>
      <color rgb="000000FF"/>
      <sz val="11"/>
      <u val="single"/>
    </font>
  </fonts>
  <fills count="5">
    <fill>
      <patternFill/>
    </fill>
    <fill>
      <patternFill patternType="gray125"/>
    </fill>
    <fill>
      <patternFill patternType="solid">
        <fgColor rgb="00111827"/>
      </patternFill>
    </fill>
    <fill>
      <patternFill patternType="solid">
        <fgColor rgb="00FFF7ED"/>
      </patternFill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3" fillId="4" borderId="1" applyAlignment="1" pivotButton="0" quotePrefix="0" xfId="0">
      <alignment horizontal="left" vertical="top" wrapText="1"/>
    </xf>
    <xf numFmtId="0" fontId="0" fillId="4" borderId="1" pivotButton="0" quotePrefix="0" xfId="0"/>
    <xf numFmtId="0" fontId="6" fillId="0" borderId="0" pivotButton="0" quotePrefix="0" xfId="0"/>
    <xf numFmtId="0" fontId="8" fillId="0" borderId="0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  <xf numFmtId="0" fontId="5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top" wrapText="1"/>
    </xf>
    <xf numFmtId="0" fontId="4" fillId="0" borderId="0" pivotButton="0" quotePrefix="0" xfId="0"/>
    <xf numFmtId="0" fontId="6" fillId="0" borderId="1" applyAlignment="1" pivotButton="0" quotePrefix="0" xfId="0">
      <alignment horizontal="left" vertical="top" wrapText="1"/>
    </xf>
    <xf numFmtId="0" fontId="5" fillId="4" borderId="1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ill>
        <patternFill patternType="solid">
          <fgColor rgb="00FEE2E2"/>
        </patternFill>
      </fill>
    </dxf>
    <dxf>
      <fill>
        <patternFill patternType="solid">
          <f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Importance vs Alignment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'Results'!B5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'Results'!$A$6:$A$15</f>
            </numRef>
          </cat>
          <val>
            <numRef>
              <f>'Results'!$B$6:$B$15</f>
            </numRef>
          </val>
        </ser>
        <ser>
          <idx val="1"/>
          <order val="1"/>
          <tx>
            <strRef>
              <f>'Results'!C5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'Results'!$A$6:$A$15</f>
            </numRef>
          </cat>
          <val>
            <numRef>
              <f>'Results'!$C$6:$C$15</f>
            </numRef>
          </val>
        </ser>
        <dLbls>
          <showVal val="0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Value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Rating (1–5)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Alignment Radar</a:t>
            </a:r>
          </a:p>
        </rich>
      </tx>
    </title>
    <plotArea>
      <radarChart>
        <radarStyle val="standard"/>
        <ser>
          <idx val="0"/>
          <order val="0"/>
          <tx>
            <strRef>
              <f>'Results'!C5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'Results'!$A$6:$A$15</f>
            </numRef>
          </cat>
          <val>
            <numRef>
              <f>'Results'!$C$6:$C$15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  <max val="5"/>
          <min val="0"/>
        </scaling>
        <axPos val="l"/>
        <majorGridlines/>
        <majorTickMark val="none"/>
        <minorTickMark val="none"/>
        <crossAx val="10"/>
        <majorUnit val="1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20</row>
      <rowOff>0</rowOff>
    </from>
    <ext cx="93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20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Money Values Toolkit</t>
        </is>
      </c>
    </row>
    <row r="3">
      <c r="A3" s="2" t="inlineStr">
        <is>
          <t>What you’ll get</t>
        </is>
      </c>
      <c r="B3" s="3" t="n"/>
      <c r="C3" s="3" t="n"/>
      <c r="D3" s="3" t="n"/>
      <c r="E3" s="2" t="inlineStr">
        <is>
          <t>Next steps</t>
        </is>
      </c>
      <c r="F3" s="3" t="n"/>
      <c r="G3" s="3" t="n"/>
      <c r="H3" s="3" t="n"/>
    </row>
    <row r="4">
      <c r="A4" s="4" t="inlineStr">
        <is>
          <t>• A quick assessment to rate what matters most.
• A dashboard showing your biggest gaps.
• An auto-drafted money values statement.
• A values library with definitions and examples.</t>
        </is>
      </c>
      <c r="B4" s="5" t="n"/>
      <c r="C4" s="5" t="n"/>
      <c r="D4" s="5" t="n"/>
      <c r="E4" s="4" t="inlineStr">
        <is>
          <t>1) Go to the Assessment tab and fill in blue cells.
2) Review the Results tab.
3) Pick ONE change for this week based on your biggest gap.</t>
        </is>
      </c>
      <c r="F4" s="5" t="n"/>
      <c r="G4" s="5" t="n"/>
      <c r="H4" s="5" t="n"/>
    </row>
    <row r="5">
      <c r="A5" s="5" t="n"/>
      <c r="B5" s="5" t="n"/>
      <c r="C5" s="5" t="n"/>
      <c r="D5" s="5" t="n"/>
      <c r="E5" s="5" t="n"/>
      <c r="F5" s="5" t="n"/>
      <c r="G5" s="5" t="n"/>
      <c r="H5" s="5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</row>
    <row r="10">
      <c r="A10" s="6" t="inlineStr">
        <is>
          <t>Jump to:</t>
        </is>
      </c>
    </row>
    <row r="11">
      <c r="A11" s="7" t="inlineStr">
        <is>
          <t>• Assessment</t>
        </is>
      </c>
    </row>
    <row r="12">
      <c r="A12" s="7" t="inlineStr">
        <is>
          <t>• Results</t>
        </is>
      </c>
    </row>
    <row r="13">
      <c r="A13" s="7" t="inlineStr">
        <is>
          <t>• Values Library</t>
        </is>
      </c>
    </row>
  </sheetData>
  <mergeCells count="5">
    <mergeCell ref="E3:H3"/>
    <mergeCell ref="A3:D3"/>
    <mergeCell ref="A4:D8"/>
    <mergeCell ref="A1:H1"/>
    <mergeCell ref="E4:H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2" customWidth="1" min="1" max="1"/>
    <col width="48" customWidth="1" min="2" max="2"/>
    <col width="16" customWidth="1" min="3" max="3"/>
    <col width="16" customWidth="1" min="4" max="4"/>
    <col width="14" customWidth="1" min="5" max="5"/>
    <col width="14" customWidth="1" min="6" max="6"/>
    <col width="40" customWidth="1" min="7" max="7"/>
  </cols>
  <sheetData>
    <row r="1">
      <c r="A1" s="1" t="inlineStr">
        <is>
          <t>Personal Money Values Assessment</t>
        </is>
      </c>
    </row>
    <row r="3">
      <c r="A3" s="2" t="inlineStr">
        <is>
          <t>How to use</t>
        </is>
      </c>
      <c r="B3" s="3" t="n"/>
      <c r="C3" s="3" t="n"/>
      <c r="D3" s="3" t="n"/>
      <c r="E3" s="3" t="n"/>
      <c r="F3" s="3" t="n"/>
      <c r="G3" s="3" t="n"/>
    </row>
    <row r="4">
      <c r="A4" s="8" t="inlineStr">
        <is>
          <t>1) Rate each value’s IMPORTANCE to you (1–5).
2) Rate your current ALIGNMENT (how well your spending/saving reflects it) (1–5).
3) Review gaps and the Results dashboard.
Tip: Big gaps (Importance high, Alignment low) are your best opportunities.</t>
        </is>
      </c>
      <c r="B4" s="9" t="n"/>
      <c r="C4" s="9" t="n"/>
      <c r="D4" s="9" t="n"/>
      <c r="E4" s="9" t="n"/>
      <c r="F4" s="9" t="n"/>
      <c r="G4" s="9" t="n"/>
    </row>
    <row r="5">
      <c r="A5" s="9" t="n"/>
      <c r="B5" s="9" t="n"/>
      <c r="C5" s="9" t="n"/>
      <c r="D5" s="9" t="n"/>
      <c r="E5" s="9" t="n"/>
      <c r="F5" s="9" t="n"/>
      <c r="G5" s="9" t="n"/>
    </row>
    <row r="6">
      <c r="A6" s="9" t="n"/>
      <c r="B6" s="9" t="n"/>
      <c r="C6" s="9" t="n"/>
      <c r="D6" s="9" t="n"/>
      <c r="E6" s="9" t="n"/>
      <c r="F6" s="9" t="n"/>
      <c r="G6" s="9" t="n"/>
    </row>
    <row r="8">
      <c r="A8" s="10" t="inlineStr">
        <is>
          <t>Value</t>
        </is>
      </c>
      <c r="B8" s="10" t="inlineStr">
        <is>
          <t>Definition</t>
        </is>
      </c>
      <c r="C8" s="10" t="inlineStr">
        <is>
          <t>Importance (1–5)</t>
        </is>
      </c>
      <c r="D8" s="10" t="inlineStr">
        <is>
          <t>Alignment (1–5)</t>
        </is>
      </c>
      <c r="E8" s="10" t="inlineStr">
        <is>
          <t>Gap (Imp−Align)</t>
        </is>
      </c>
      <c r="F8" s="10" t="inlineStr">
        <is>
          <t>Priority Score</t>
        </is>
      </c>
      <c r="G8" s="10" t="inlineStr">
        <is>
          <t>Notes / What it means to you</t>
        </is>
      </c>
    </row>
    <row r="9">
      <c r="A9" s="11" t="inlineStr">
        <is>
          <t>Security</t>
        </is>
      </c>
      <c r="B9" s="11" t="inlineStr">
        <is>
          <t>Having stability, a safety net, and low financial stress.</t>
        </is>
      </c>
      <c r="C9" s="12" t="n">
        <v>3</v>
      </c>
      <c r="D9" s="12" t="n">
        <v>3</v>
      </c>
      <c r="E9" s="13">
        <f>C9-D9</f>
        <v/>
      </c>
      <c r="F9" s="13">
        <f>C9*2+MAX(E9,0)</f>
        <v/>
      </c>
      <c r="G9" s="14" t="inlineStr"/>
    </row>
    <row r="10">
      <c r="A10" s="11" t="inlineStr">
        <is>
          <t>Freedom</t>
        </is>
      </c>
      <c r="B10" s="11" t="inlineStr">
        <is>
          <t>Maximizing choice: time, location, and options.</t>
        </is>
      </c>
      <c r="C10" s="12" t="n">
        <v>3</v>
      </c>
      <c r="D10" s="12" t="n">
        <v>3</v>
      </c>
      <c r="E10" s="13">
        <f>C10-D10</f>
        <v/>
      </c>
      <c r="F10" s="13">
        <f>C10*2+MAX(E10,0)</f>
        <v/>
      </c>
      <c r="G10" s="14" t="inlineStr"/>
    </row>
    <row r="11">
      <c r="A11" s="11" t="inlineStr">
        <is>
          <t>Family &amp; Care</t>
        </is>
      </c>
      <c r="B11" s="11" t="inlineStr">
        <is>
          <t>Supporting loved ones and prioritizing home life.</t>
        </is>
      </c>
      <c r="C11" s="12" t="n">
        <v>3</v>
      </c>
      <c r="D11" s="12" t="n">
        <v>3</v>
      </c>
      <c r="E11" s="13">
        <f>C11-D11</f>
        <v/>
      </c>
      <c r="F11" s="13">
        <f>C11*2+MAX(E11,0)</f>
        <v/>
      </c>
      <c r="G11" s="14" t="inlineStr"/>
    </row>
    <row r="12">
      <c r="A12" s="11" t="inlineStr">
        <is>
          <t>Growth &amp; Learning</t>
        </is>
      </c>
      <c r="B12" s="11" t="inlineStr">
        <is>
          <t>Investing in skills, education, and personal development.</t>
        </is>
      </c>
      <c r="C12" s="12" t="n">
        <v>3</v>
      </c>
      <c r="D12" s="12" t="n">
        <v>3</v>
      </c>
      <c r="E12" s="13">
        <f>C12-D12</f>
        <v/>
      </c>
      <c r="F12" s="13">
        <f>C12*2+MAX(E12,0)</f>
        <v/>
      </c>
      <c r="G12" s="14" t="inlineStr"/>
    </row>
    <row r="13">
      <c r="A13" s="11" t="inlineStr">
        <is>
          <t>Experiences</t>
        </is>
      </c>
      <c r="B13" s="11" t="inlineStr">
        <is>
          <t>Memories, travel, and meaningful activities.</t>
        </is>
      </c>
      <c r="C13" s="12" t="n">
        <v>3</v>
      </c>
      <c r="D13" s="12" t="n">
        <v>3</v>
      </c>
      <c r="E13" s="13">
        <f>C13-D13</f>
        <v/>
      </c>
      <c r="F13" s="13">
        <f>C13*2+MAX(E13,0)</f>
        <v/>
      </c>
      <c r="G13" s="14" t="inlineStr"/>
    </row>
    <row r="14">
      <c r="A14" s="11" t="inlineStr">
        <is>
          <t>Health &amp; Well-being</t>
        </is>
      </c>
      <c r="B14" s="11" t="inlineStr">
        <is>
          <t>Spending that supports physical/mental health.</t>
        </is>
      </c>
      <c r="C14" s="12" t="n">
        <v>3</v>
      </c>
      <c r="D14" s="12" t="n">
        <v>3</v>
      </c>
      <c r="E14" s="13">
        <f>C14-D14</f>
        <v/>
      </c>
      <c r="F14" s="13">
        <f>C14*2+MAX(E14,0)</f>
        <v/>
      </c>
      <c r="G14" s="14" t="inlineStr"/>
    </row>
    <row r="15">
      <c r="A15" s="11" t="inlineStr">
        <is>
          <t>Generosity</t>
        </is>
      </c>
      <c r="B15" s="11" t="inlineStr">
        <is>
          <t>Giving to people/causes; sharing resources.</t>
        </is>
      </c>
      <c r="C15" s="12" t="n">
        <v>3</v>
      </c>
      <c r="D15" s="12" t="n">
        <v>3</v>
      </c>
      <c r="E15" s="13">
        <f>C15-D15</f>
        <v/>
      </c>
      <c r="F15" s="13">
        <f>C15*2+MAX(E15,0)</f>
        <v/>
      </c>
      <c r="G15" s="14" t="inlineStr"/>
    </row>
    <row r="16">
      <c r="A16" s="11" t="inlineStr">
        <is>
          <t>Impact</t>
        </is>
      </c>
      <c r="B16" s="11" t="inlineStr">
        <is>
          <t>Aligning money with mission, ethics, and long-term change.</t>
        </is>
      </c>
      <c r="C16" s="12" t="n">
        <v>3</v>
      </c>
      <c r="D16" s="12" t="n">
        <v>3</v>
      </c>
      <c r="E16" s="13">
        <f>C16-D16</f>
        <v/>
      </c>
      <c r="F16" s="13">
        <f>C16*2+MAX(E16,0)</f>
        <v/>
      </c>
      <c r="G16" s="14" t="inlineStr"/>
    </row>
    <row r="17">
      <c r="A17" s="11" t="inlineStr">
        <is>
          <t>Convenience</t>
        </is>
      </c>
      <c r="B17" s="11" t="inlineStr">
        <is>
          <t>Reducing friction: services, time-savers, comfort.</t>
        </is>
      </c>
      <c r="C17" s="12" t="n">
        <v>3</v>
      </c>
      <c r="D17" s="12" t="n">
        <v>3</v>
      </c>
      <c r="E17" s="13">
        <f>C17-D17</f>
        <v/>
      </c>
      <c r="F17" s="13">
        <f>C17*2+MAX(E17,0)</f>
        <v/>
      </c>
      <c r="G17" s="14" t="inlineStr"/>
    </row>
    <row r="18">
      <c r="A18" s="11" t="inlineStr">
        <is>
          <t>Status</t>
        </is>
      </c>
      <c r="B18" s="11" t="inlineStr">
        <is>
          <t>Signals of success: brands, lifestyle, recognition.</t>
        </is>
      </c>
      <c r="C18" s="12" t="n">
        <v>3</v>
      </c>
      <c r="D18" s="12" t="n">
        <v>3</v>
      </c>
      <c r="E18" s="13">
        <f>C18-D18</f>
        <v/>
      </c>
      <c r="F18" s="13">
        <f>C18*2+MAX(E18,0)</f>
        <v/>
      </c>
      <c r="G18" s="14" t="inlineStr"/>
    </row>
  </sheetData>
  <mergeCells count="3">
    <mergeCell ref="A3:G3"/>
    <mergeCell ref="A1:G1"/>
    <mergeCell ref="A4:G6"/>
  </mergeCells>
  <conditionalFormatting sqref="E9:E18">
    <cfRule type="cellIs" priority="1" operator="greaterThanOrEqual" dxfId="0">
      <formula>2</formula>
    </cfRule>
    <cfRule type="cellIs" priority="2" operator="lessThanOrEqual" dxfId="1">
      <formula>-2</formula>
    </cfRule>
  </conditionalFormatting>
  <dataValidations count="1">
    <dataValidation sqref="C9 C10 C11 C12 C13 C14 C15 C16 C17 C18 D9 D10 D11 D12 D13 D14 D15 D16 D17 D18" showDropDown="0" showInputMessage="0" showErrorMessage="0" allowBlank="1" error="Enter a whole number from 1 to 5." prompt="Rate from 1 (low) to 5 (high)." type="whole" operator="between">
      <formula1>1</formula1>
      <formula2>5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2" customWidth="1" min="4" max="4"/>
    <col width="22" customWidth="1" min="5" max="5"/>
    <col width="16" customWidth="1" min="6" max="6"/>
    <col width="22" customWidth="1" min="7" max="7"/>
    <col width="22" customWidth="1" min="8" max="8"/>
  </cols>
  <sheetData>
    <row r="1">
      <c r="A1" s="1" t="inlineStr">
        <is>
          <t>Results Dashboard</t>
        </is>
      </c>
    </row>
    <row r="3">
      <c r="A3" s="15" t="inlineStr">
        <is>
          <t>Your Top Priorities (auto)</t>
        </is>
      </c>
      <c r="E3" s="15" t="inlineStr">
        <is>
          <t>Quick Guidance</t>
        </is>
      </c>
    </row>
    <row r="5">
      <c r="A5" s="10" t="inlineStr">
        <is>
          <t>Value</t>
        </is>
      </c>
      <c r="B5" s="10" t="inlineStr">
        <is>
          <t>Importance</t>
        </is>
      </c>
      <c r="C5" s="10" t="inlineStr">
        <is>
          <t>Alignment</t>
        </is>
      </c>
      <c r="D5" s="10" t="inlineStr">
        <is>
          <t>Gap</t>
        </is>
      </c>
      <c r="E5" s="16" t="inlineStr">
        <is>
          <t>Big gaps to look at first:</t>
        </is>
      </c>
      <c r="F5" s="3" t="n"/>
      <c r="G5" s="3" t="n"/>
      <c r="H5" s="3" t="n"/>
    </row>
    <row r="6">
      <c r="A6" s="11">
        <f>Assessment!A9</f>
        <v/>
      </c>
      <c r="B6" s="13">
        <f>Assessment!C9</f>
        <v/>
      </c>
      <c r="C6" s="13">
        <f>Assessment!D9</f>
        <v/>
      </c>
      <c r="D6" s="13">
        <f>Assessment!E9</f>
        <v/>
      </c>
      <c r="E6" s="8" t="inlineStr">
        <is>
          <t>• If Gap ≥ 2: pick ONE behavior this week that better matches the value.
• If Alignment ≥ 4: protect it—set a rule so it doesn’t slip.
• If Importance ≤ 2: consider spending less here (unless it’s a need).</t>
        </is>
      </c>
      <c r="F6" s="9" t="n"/>
      <c r="G6" s="9" t="n"/>
      <c r="H6" s="9" t="n"/>
    </row>
    <row r="7">
      <c r="A7" s="11">
        <f>Assessment!A10</f>
        <v/>
      </c>
      <c r="B7" s="13">
        <f>Assessment!C10</f>
        <v/>
      </c>
      <c r="C7" s="13">
        <f>Assessment!D10</f>
        <v/>
      </c>
      <c r="D7" s="13">
        <f>Assessment!E10</f>
        <v/>
      </c>
      <c r="E7" s="9" t="n"/>
      <c r="F7" s="9" t="n"/>
      <c r="G7" s="9" t="n"/>
      <c r="H7" s="9" t="n"/>
    </row>
    <row r="8">
      <c r="A8" s="11">
        <f>Assessment!A11</f>
        <v/>
      </c>
      <c r="B8" s="13">
        <f>Assessment!C11</f>
        <v/>
      </c>
      <c r="C8" s="13">
        <f>Assessment!D11</f>
        <v/>
      </c>
      <c r="D8" s="13">
        <f>Assessment!E11</f>
        <v/>
      </c>
      <c r="E8" s="9" t="n"/>
      <c r="F8" s="9" t="n"/>
      <c r="G8" s="9" t="n"/>
      <c r="H8" s="9" t="n"/>
    </row>
    <row r="9">
      <c r="A9" s="11">
        <f>Assessment!A12</f>
        <v/>
      </c>
      <c r="B9" s="13">
        <f>Assessment!C12</f>
        <v/>
      </c>
      <c r="C9" s="13">
        <f>Assessment!D12</f>
        <v/>
      </c>
      <c r="D9" s="13">
        <f>Assessment!E12</f>
        <v/>
      </c>
      <c r="E9" s="9" t="n"/>
      <c r="F9" s="9" t="n"/>
      <c r="G9" s="9" t="n"/>
      <c r="H9" s="9" t="n"/>
    </row>
    <row r="10">
      <c r="A10" s="11">
        <f>Assessment!A13</f>
        <v/>
      </c>
      <c r="B10" s="13">
        <f>Assessment!C13</f>
        <v/>
      </c>
      <c r="C10" s="13">
        <f>Assessment!D13</f>
        <v/>
      </c>
      <c r="D10" s="13">
        <f>Assessment!E13</f>
        <v/>
      </c>
      <c r="E10" s="9" t="n"/>
      <c r="F10" s="9" t="n"/>
      <c r="G10" s="9" t="n"/>
      <c r="H10" s="9" t="n"/>
    </row>
    <row r="11">
      <c r="A11" s="11">
        <f>Assessment!A14</f>
        <v/>
      </c>
      <c r="B11" s="13">
        <f>Assessment!C14</f>
        <v/>
      </c>
      <c r="C11" s="13">
        <f>Assessment!D14</f>
        <v/>
      </c>
      <c r="D11" s="13">
        <f>Assessment!E14</f>
        <v/>
      </c>
      <c r="F11" s="13">
        <f>Assessment!F14+ROW()/10000</f>
        <v/>
      </c>
    </row>
    <row r="12">
      <c r="A12" s="11">
        <f>Assessment!A15</f>
        <v/>
      </c>
      <c r="B12" s="13">
        <f>Assessment!C15</f>
        <v/>
      </c>
      <c r="C12" s="13">
        <f>Assessment!D15</f>
        <v/>
      </c>
      <c r="D12" s="13">
        <f>Assessment!E15</f>
        <v/>
      </c>
      <c r="E12" s="2" t="inlineStr">
        <is>
          <t>Your Money Values Statement (auto draft)</t>
        </is>
      </c>
      <c r="F12" s="3" t="n"/>
      <c r="G12" s="3" t="n"/>
      <c r="H12" s="3" t="n"/>
    </row>
    <row r="13">
      <c r="A13" s="11">
        <f>Assessment!A16</f>
        <v/>
      </c>
      <c r="B13" s="13">
        <f>Assessment!C16</f>
        <v/>
      </c>
      <c r="C13" s="13">
        <f>Assessment!D16</f>
        <v/>
      </c>
      <c r="D13" s="13">
        <f>Assessment!E16</f>
        <v/>
      </c>
      <c r="E13" s="17">
        <f>CONCAT("I use my money to prioritize ",B17,", ",B18," and ",B19,"—and I’m willing to trade off lower-priority spending to support those.")</f>
        <v/>
      </c>
      <c r="F13" s="5" t="n"/>
      <c r="G13" s="5" t="n"/>
      <c r="H13" s="5" t="n"/>
    </row>
    <row r="14">
      <c r="A14" s="11">
        <f>Assessment!A17</f>
        <v/>
      </c>
      <c r="B14" s="13">
        <f>Assessment!C17</f>
        <v/>
      </c>
      <c r="C14" s="13">
        <f>Assessment!D17</f>
        <v/>
      </c>
      <c r="D14" s="13">
        <f>Assessment!E17</f>
        <v/>
      </c>
      <c r="E14" s="5" t="n"/>
      <c r="F14" s="5" t="n"/>
      <c r="G14" s="5" t="n"/>
      <c r="H14" s="5" t="n"/>
    </row>
    <row r="15">
      <c r="A15" s="11">
        <f>Assessment!A18</f>
        <v/>
      </c>
      <c r="B15" s="13">
        <f>Assessment!C18</f>
        <v/>
      </c>
      <c r="C15" s="13">
        <f>Assessment!D18</f>
        <v/>
      </c>
      <c r="D15" s="13">
        <f>Assessment!E18</f>
        <v/>
      </c>
      <c r="E15" s="5" t="n"/>
      <c r="F15" s="5" t="n"/>
      <c r="G15" s="5" t="n"/>
      <c r="H15" s="5" t="n"/>
    </row>
    <row r="17">
      <c r="A17" s="18" t="inlineStr">
        <is>
          <t>Top 1</t>
        </is>
      </c>
      <c r="B17" s="19">
        <f>INDEX(A6:A15, MATCH(LARGE(F6:F15,1), F6:F15, 0))</f>
        <v/>
      </c>
    </row>
    <row r="18">
      <c r="A18" s="18" t="inlineStr">
        <is>
          <t>Top 2</t>
        </is>
      </c>
      <c r="B18" s="19">
        <f>INDEX(A6:A15, MATCH(LARGE(F6:F15,2), F6:F15, 0))</f>
        <v/>
      </c>
    </row>
    <row r="19">
      <c r="A19" s="18" t="inlineStr">
        <is>
          <t>Top 3</t>
        </is>
      </c>
      <c r="B19" s="19">
        <f>INDEX(A6:A15, MATCH(LARGE(F6:F15,3), F6:F15, 0))</f>
        <v/>
      </c>
    </row>
  </sheetData>
  <mergeCells count="7">
    <mergeCell ref="E13:H15"/>
    <mergeCell ref="E3:H3"/>
    <mergeCell ref="E12:H12"/>
    <mergeCell ref="A3:D3"/>
    <mergeCell ref="A1:H1"/>
    <mergeCell ref="E6:H10"/>
    <mergeCell ref="E5:H5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4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54" customWidth="1" min="2" max="2"/>
    <col width="54" customWidth="1" min="3" max="3"/>
  </cols>
  <sheetData>
    <row r="1">
      <c r="A1" s="1" t="inlineStr">
        <is>
          <t>Money Values (library)</t>
        </is>
      </c>
    </row>
    <row r="2">
      <c r="A2" s="10" t="inlineStr">
        <is>
          <t>Value</t>
        </is>
      </c>
      <c r="B2" s="10" t="inlineStr">
        <is>
          <t>Definition</t>
        </is>
      </c>
      <c r="C2" s="10" t="inlineStr">
        <is>
          <t>Example spending aligned with this value</t>
        </is>
      </c>
    </row>
    <row r="3">
      <c r="A3" s="11" t="inlineStr">
        <is>
          <t>Security</t>
        </is>
      </c>
      <c r="B3" s="11" t="inlineStr">
        <is>
          <t>Having stability, a safety net, and low financial stress.</t>
        </is>
      </c>
      <c r="C3" s="11" t="inlineStr">
        <is>
          <t>Emergency fund, insurance, predictable housing costs.</t>
        </is>
      </c>
    </row>
    <row r="4">
      <c r="A4" s="11" t="inlineStr">
        <is>
          <t>Freedom</t>
        </is>
      </c>
      <c r="B4" s="11" t="inlineStr">
        <is>
          <t>Maximizing choice: time, location, and options.</t>
        </is>
      </c>
      <c r="C4" s="11" t="inlineStr">
        <is>
          <t>Debt payoff, savings for sabbatical, flexible work setup.</t>
        </is>
      </c>
    </row>
    <row r="5">
      <c r="A5" s="11" t="inlineStr">
        <is>
          <t>Family &amp; Care</t>
        </is>
      </c>
      <c r="B5" s="11" t="inlineStr">
        <is>
          <t>Supporting loved ones and prioritizing home life.</t>
        </is>
      </c>
      <c r="C5" s="11" t="inlineStr">
        <is>
          <t>Childcare, family trips, elder support, home improvements.</t>
        </is>
      </c>
    </row>
    <row r="6">
      <c r="A6" s="11" t="inlineStr">
        <is>
          <t>Growth &amp; Learning</t>
        </is>
      </c>
      <c r="B6" s="11" t="inlineStr">
        <is>
          <t>Investing in skills, education, and personal development.</t>
        </is>
      </c>
      <c r="C6" s="11" t="inlineStr">
        <is>
          <t>Courses, coaching, books, conferences.</t>
        </is>
      </c>
    </row>
    <row r="7">
      <c r="A7" s="11" t="inlineStr">
        <is>
          <t>Experiences</t>
        </is>
      </c>
      <c r="B7" s="11" t="inlineStr">
        <is>
          <t>Memories, travel, and meaningful activities.</t>
        </is>
      </c>
      <c r="C7" s="11" t="inlineStr">
        <is>
          <t>Travel fund, concerts, hobbies with friends.</t>
        </is>
      </c>
    </row>
    <row r="8">
      <c r="A8" s="11" t="inlineStr">
        <is>
          <t>Health &amp; Well-being</t>
        </is>
      </c>
      <c r="B8" s="11" t="inlineStr">
        <is>
          <t>Spending that supports physical/mental health.</t>
        </is>
      </c>
      <c r="C8" s="11" t="inlineStr">
        <is>
          <t>Therapy, gym, nutritious food, time off.</t>
        </is>
      </c>
    </row>
    <row r="9">
      <c r="A9" s="11" t="inlineStr">
        <is>
          <t>Generosity</t>
        </is>
      </c>
      <c r="B9" s="11" t="inlineStr">
        <is>
          <t>Giving to people/causes; sharing resources.</t>
        </is>
      </c>
      <c r="C9" s="11" t="inlineStr">
        <is>
          <t>Monthly giving, helping a friend, community support.</t>
        </is>
      </c>
    </row>
    <row r="10">
      <c r="A10" s="11" t="inlineStr">
        <is>
          <t>Impact</t>
        </is>
      </c>
      <c r="B10" s="11" t="inlineStr">
        <is>
          <t>Aligning money with mission, ethics, and long-term change.</t>
        </is>
      </c>
      <c r="C10" s="11" t="inlineStr">
        <is>
          <t>Sustainable products, ethical brands, advocacy donations.</t>
        </is>
      </c>
    </row>
    <row r="11">
      <c r="A11" s="11" t="inlineStr">
        <is>
          <t>Convenience</t>
        </is>
      </c>
      <c r="B11" s="11" t="inlineStr">
        <is>
          <t>Reducing friction: services, time-savers, comfort.</t>
        </is>
      </c>
      <c r="C11" s="11" t="inlineStr">
        <is>
          <t>Meal prep, cleaning service, rideshare when needed.</t>
        </is>
      </c>
    </row>
    <row r="12">
      <c r="A12" s="11" t="inlineStr">
        <is>
          <t>Status</t>
        </is>
      </c>
      <c r="B12" s="11" t="inlineStr">
        <is>
          <t>Signals of success: brands, lifestyle, recognition.</t>
        </is>
      </c>
      <c r="C12" s="11" t="inlineStr">
        <is>
          <t>Luxury upgrades, premium brands, expensive venues.</t>
        </is>
      </c>
    </row>
    <row r="13">
      <c r="A13" s="11" t="inlineStr">
        <is>
          <t>Creativity</t>
        </is>
      </c>
      <c r="B13" s="11" t="inlineStr">
        <is>
          <t>Making/doing/creating; tools and time for creative work.</t>
        </is>
      </c>
      <c r="C13" s="11" t="inlineStr">
        <is>
          <t>Instruments, art supplies, maker tools, studio time.</t>
        </is>
      </c>
    </row>
    <row r="14">
      <c r="A14" s="11" t="inlineStr">
        <is>
          <t>Adventure</t>
        </is>
      </c>
      <c r="B14" s="11" t="inlineStr">
        <is>
          <t>Novelty, risk, and doing bold things.</t>
        </is>
      </c>
      <c r="C14" s="11" t="inlineStr">
        <is>
          <t>Backpacking gear, spontaneous trips, outdoor sports.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2025-12-15T11:02:14Z</dcterms:created>
  <dcterms:modified xmlns:dcterms="http://purl.org/dc/terms/" xmlns:xsi="http://www.w3.org/2001/XMLSchema-instance" xsi:type="dcterms:W3CDTF">2025-12-15T11:02:14Z</dcterms:modified>
</cp:coreProperties>
</file>